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ffshore Wind\"/>
    </mc:Choice>
  </mc:AlternateContent>
  <bookViews>
    <workbookView xWindow="0" yWindow="0" windowWidth="25200" windowHeight="1257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14" i="1"/>
  <c r="E7" i="1"/>
  <c r="E11" i="1"/>
  <c r="E6" i="1"/>
  <c r="E8" i="1"/>
  <c r="E12" i="1"/>
  <c r="E9" i="1"/>
  <c r="E10" i="1"/>
  <c r="E2" i="1"/>
  <c r="E4" i="1"/>
  <c r="E13" i="1"/>
  <c r="E3" i="1"/>
  <c r="E5" i="1"/>
</calcChain>
</file>

<file path=xl/sharedStrings.xml><?xml version="1.0" encoding="utf-8"?>
<sst xmlns="http://schemas.openxmlformats.org/spreadsheetml/2006/main" count="19" uniqueCount="19">
  <si>
    <t>MA</t>
  </si>
  <si>
    <t>SC</t>
  </si>
  <si>
    <t>NJ</t>
  </si>
  <si>
    <t>NC</t>
  </si>
  <si>
    <t>RI</t>
  </si>
  <si>
    <t>ME</t>
  </si>
  <si>
    <t>MD</t>
  </si>
  <si>
    <t>VA</t>
  </si>
  <si>
    <t>NY</t>
  </si>
  <si>
    <t>DE</t>
  </si>
  <si>
    <t>GA</t>
  </si>
  <si>
    <t>FL</t>
  </si>
  <si>
    <t>NH</t>
  </si>
  <si>
    <t>CT</t>
  </si>
  <si>
    <t>Maximum offshore wind potential available for development (MW) (assumes 43% capacity factor)</t>
  </si>
  <si>
    <t>Maximum potential annual electricity output from full build-out of offshore wind power generation capacity (MWh)</t>
  </si>
  <si>
    <t>Maximum potential annual electricity output from offshore wind, as proportion of 2012 fossil steam and natural gas  combined cycle output</t>
  </si>
  <si>
    <t>(not applicable)</t>
  </si>
  <si>
    <t>2012 electricity output from fossil steam and natural gas combined cycle generation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</si>
</sst>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8"/>
      <name val="Calibri"/>
      <family val="2"/>
    </font>
    <font>
      <b/>
      <sz val="10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0" fillId="0" borderId="1" xfId="0" applyNumberFormat="1" applyFill="1" applyBorder="1"/>
    <xf numFmtId="10" fontId="0" fillId="2" borderId="1" xfId="0" applyNumberFormat="1" applyFill="1" applyBorder="1"/>
    <xf numFmtId="3" fontId="0" fillId="2" borderId="1" xfId="0" applyNumberFormat="1" applyFill="1" applyBorder="1"/>
    <xf numFmtId="3" fontId="1" fillId="3" borderId="1" xfId="0" applyNumberFormat="1" applyFont="1" applyFill="1" applyBorder="1" applyAlignment="1">
      <alignment vertical="center" wrapText="1"/>
    </xf>
    <xf numFmtId="3" fontId="0" fillId="3" borderId="1" xfId="0" applyNumberFormat="1" applyFill="1" applyBorder="1"/>
    <xf numFmtId="10" fontId="0" fillId="3" borderId="1" xfId="0" applyNumberFormat="1" applyFill="1" applyBorder="1"/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15</xdr:row>
      <xdr:rowOff>47622</xdr:rowOff>
    </xdr:from>
    <xdr:to>
      <xdr:col>4</xdr:col>
      <xdr:colOff>1362076</xdr:colOff>
      <xdr:row>34</xdr:row>
      <xdr:rowOff>38099</xdr:rowOff>
    </xdr:to>
    <xdr:sp macro="" textlink="">
      <xdr:nvSpPr>
        <xdr:cNvPr id="2" name="TextBox 1"/>
        <xdr:cNvSpPr txBox="1"/>
      </xdr:nvSpPr>
      <xdr:spPr>
        <a:xfrm>
          <a:off x="85726" y="3943347"/>
          <a:ext cx="5267325" cy="3609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200"/>
            </a:spcAft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 Atlantic Coast States</a:t>
          </a:r>
          <a:endParaRPr lang="en-US">
            <a:effectLst/>
          </a:endParaRPr>
        </a:p>
        <a:p>
          <a:pPr>
            <a:spcAft>
              <a:spcPts val="200"/>
            </a:spcAft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 Electricity output data from EPA Clean Power Plan technical appendix; includes fossil fuel powered steam powerplants (coal and petroleum) and natural gas combined cycle facilities. Data available at: http://www.epa.gov/airquality/cpp/tsd-cpp-emission-performance-rate-goal-computation-appendix-1-5.xlsx 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 Estimated maximum offshore wind resource available for development. Original wind data from National Renewable Energy Laboratory, 2010 (available at: http://www.nrel.gov/wind/pdfs/40745.pdf). 'Availability' assessed by excluding nearshore areas (&lt;3nm zone), deep water areas (beyond 60 meter isobath), and approximately 50 percent of remaining area to accommodate environmentally-sensitive and economically-active areas. Assumes 43% capacity factor for remaining area (median of published results for offshore wind farm performance), and 15% loss due to transmission losses and wake effects. Source: A. Menaquale, 2015, "Offshore Wind Energy by the Numbers." Oceana, Washingtong DC.  Available at: http://oceana.org/sites/default/files/offshore_energy_by_the_numbers_report_final.pdf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 Total annual electricity output if wind generation facilities with capacity corresponding to maximum available resource were installed ( = Column D * 24 * 365)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 Maximum annual offshore wind electricity output as a percentage of 2012 output from fossil fuel (coal, petroleum, natural gas) generation ( = D/B)</a:t>
          </a:r>
          <a:endParaRPr lang="en-US">
            <a:effectLst/>
          </a:endParaRPr>
        </a:p>
        <a:p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topLeftCell="A4" workbookViewId="0">
      <selection activeCell="E5" sqref="E5"/>
    </sheetView>
  </sheetViews>
  <sheetFormatPr defaultRowHeight="15" x14ac:dyDescent="0.25"/>
  <cols>
    <col min="1" max="1" width="4.140625" bestFit="1" customWidth="1"/>
    <col min="2" max="2" width="15.85546875" customWidth="1"/>
    <col min="3" max="3" width="18.28515625" customWidth="1"/>
    <col min="4" max="4" width="21.5703125" customWidth="1"/>
    <col min="5" max="5" width="20.5703125" bestFit="1" customWidth="1"/>
    <col min="6" max="6" width="23.5703125" bestFit="1" customWidth="1"/>
  </cols>
  <sheetData>
    <row r="1" spans="1:5" ht="96.75" customHeight="1" x14ac:dyDescent="0.25">
      <c r="A1" s="1"/>
      <c r="B1" s="2" t="s">
        <v>18</v>
      </c>
      <c r="C1" s="11" t="s">
        <v>14</v>
      </c>
      <c r="D1" s="11" t="s">
        <v>15</v>
      </c>
      <c r="E1" s="7" t="s">
        <v>16</v>
      </c>
    </row>
    <row r="2" spans="1:5" x14ac:dyDescent="0.25">
      <c r="A2" s="10" t="s">
        <v>0</v>
      </c>
      <c r="B2" s="6">
        <v>26165926</v>
      </c>
      <c r="C2" s="6">
        <v>14500</v>
      </c>
      <c r="D2" s="6">
        <f>C2*24*365</f>
        <v>127020000</v>
      </c>
      <c r="E2" s="5">
        <f t="shared" ref="E2:E14" si="0">D2/B2</f>
        <v>4.8544049234106987</v>
      </c>
    </row>
    <row r="3" spans="1:5" x14ac:dyDescent="0.25">
      <c r="A3" s="3" t="s">
        <v>1</v>
      </c>
      <c r="B3" s="4">
        <v>40085190</v>
      </c>
      <c r="C3" s="8">
        <v>21000</v>
      </c>
      <c r="D3" s="8">
        <f t="shared" ref="D3:D15" si="1">C3*24*365</f>
        <v>183960000</v>
      </c>
      <c r="E3" s="9">
        <f t="shared" si="0"/>
        <v>4.5892260957226343</v>
      </c>
    </row>
    <row r="4" spans="1:5" x14ac:dyDescent="0.25">
      <c r="A4" s="10" t="s">
        <v>2</v>
      </c>
      <c r="B4" s="6">
        <v>36440361</v>
      </c>
      <c r="C4" s="6">
        <v>15800</v>
      </c>
      <c r="D4" s="6">
        <f t="shared" si="1"/>
        <v>138408000</v>
      </c>
      <c r="E4" s="5">
        <f t="shared" si="0"/>
        <v>3.7982060605821113</v>
      </c>
    </row>
    <row r="5" spans="1:5" x14ac:dyDescent="0.25">
      <c r="A5" s="3" t="s">
        <v>3</v>
      </c>
      <c r="B5" s="4">
        <v>80440254</v>
      </c>
      <c r="C5" s="8">
        <v>31700</v>
      </c>
      <c r="D5" s="8">
        <f t="shared" si="1"/>
        <v>277692000</v>
      </c>
      <c r="E5" s="9">
        <f t="shared" si="0"/>
        <v>3.4521522023040854</v>
      </c>
    </row>
    <row r="6" spans="1:5" x14ac:dyDescent="0.25">
      <c r="A6" s="10" t="s">
        <v>4</v>
      </c>
      <c r="B6" s="6">
        <v>8140017</v>
      </c>
      <c r="C6" s="6">
        <v>2700</v>
      </c>
      <c r="D6" s="6">
        <f t="shared" si="1"/>
        <v>23652000</v>
      </c>
      <c r="E6" s="5">
        <f t="shared" si="0"/>
        <v>2.9056450373506593</v>
      </c>
    </row>
    <row r="7" spans="1:5" x14ac:dyDescent="0.25">
      <c r="A7" s="3" t="s">
        <v>5</v>
      </c>
      <c r="B7" s="4">
        <v>4745762</v>
      </c>
      <c r="C7" s="8">
        <v>1200</v>
      </c>
      <c r="D7" s="8">
        <f t="shared" si="1"/>
        <v>10512000</v>
      </c>
      <c r="E7" s="9">
        <f t="shared" si="0"/>
        <v>2.2150289036829069</v>
      </c>
    </row>
    <row r="8" spans="1:5" x14ac:dyDescent="0.25">
      <c r="A8" s="10" t="s">
        <v>6</v>
      </c>
      <c r="B8" s="6">
        <v>19866745</v>
      </c>
      <c r="C8" s="6">
        <v>4700</v>
      </c>
      <c r="D8" s="6">
        <f t="shared" si="1"/>
        <v>41172000</v>
      </c>
      <c r="E8" s="5">
        <f t="shared" si="0"/>
        <v>2.0724079359754204</v>
      </c>
    </row>
    <row r="9" spans="1:5" x14ac:dyDescent="0.25">
      <c r="A9" s="3" t="s">
        <v>7</v>
      </c>
      <c r="B9" s="4">
        <v>52306979</v>
      </c>
      <c r="C9" s="8">
        <v>11300</v>
      </c>
      <c r="D9" s="8">
        <f t="shared" si="1"/>
        <v>98988000</v>
      </c>
      <c r="E9" s="9">
        <f t="shared" si="0"/>
        <v>1.8924434538649231</v>
      </c>
    </row>
    <row r="10" spans="1:5" x14ac:dyDescent="0.25">
      <c r="A10" s="10" t="s">
        <v>8</v>
      </c>
      <c r="B10" s="6">
        <v>60697229</v>
      </c>
      <c r="C10" s="6">
        <v>11600</v>
      </c>
      <c r="D10" s="6">
        <f t="shared" si="1"/>
        <v>101616000</v>
      </c>
      <c r="E10" s="5">
        <f t="shared" si="0"/>
        <v>1.6741456187398605</v>
      </c>
    </row>
    <row r="11" spans="1:5" x14ac:dyDescent="0.25">
      <c r="A11" s="3" t="s">
        <v>9</v>
      </c>
      <c r="B11" s="4">
        <v>9163607</v>
      </c>
      <c r="C11" s="8">
        <v>1700</v>
      </c>
      <c r="D11" s="8">
        <f t="shared" si="1"/>
        <v>14892000</v>
      </c>
      <c r="E11" s="9">
        <f t="shared" si="0"/>
        <v>1.6251242551104603</v>
      </c>
    </row>
    <row r="12" spans="1:5" x14ac:dyDescent="0.25">
      <c r="A12" s="10" t="s">
        <v>10</v>
      </c>
      <c r="B12" s="6">
        <v>78719240</v>
      </c>
      <c r="C12" s="6">
        <v>10500</v>
      </c>
      <c r="D12" s="6">
        <f t="shared" si="1"/>
        <v>91980000</v>
      </c>
      <c r="E12" s="5">
        <f t="shared" si="0"/>
        <v>1.1684564027803115</v>
      </c>
    </row>
    <row r="13" spans="1:5" x14ac:dyDescent="0.25">
      <c r="A13" s="3" t="s">
        <v>11</v>
      </c>
      <c r="B13" s="4">
        <v>203779465</v>
      </c>
      <c r="C13" s="8">
        <v>16400</v>
      </c>
      <c r="D13" s="8">
        <f t="shared" si="1"/>
        <v>143664000</v>
      </c>
      <c r="E13" s="9">
        <f t="shared" si="0"/>
        <v>0.70499743435875639</v>
      </c>
    </row>
    <row r="14" spans="1:5" x14ac:dyDescent="0.25">
      <c r="A14" s="10" t="s">
        <v>12</v>
      </c>
      <c r="B14" s="6">
        <v>8300824</v>
      </c>
      <c r="C14" s="6">
        <v>100</v>
      </c>
      <c r="D14" s="6">
        <f t="shared" si="1"/>
        <v>876000</v>
      </c>
      <c r="E14" s="5">
        <f t="shared" si="0"/>
        <v>0.10553169179348942</v>
      </c>
    </row>
    <row r="15" spans="1:5" x14ac:dyDescent="0.25">
      <c r="A15" s="3" t="s">
        <v>13</v>
      </c>
      <c r="B15" s="4">
        <v>15738354</v>
      </c>
      <c r="C15" s="8">
        <v>0</v>
      </c>
      <c r="D15" s="8">
        <f t="shared" si="1"/>
        <v>0</v>
      </c>
      <c r="E15" s="9" t="s">
        <v>17</v>
      </c>
    </row>
  </sheetData>
  <sortState ref="A2:I15">
    <sortCondition descending="1" ref="E2:E1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Shiva Polefka</dc:creator>
  <cp:lastModifiedBy>Shiva Polefka</cp:lastModifiedBy>
  <cp:lastPrinted>2015-09-11T13:11:55Z</cp:lastPrinted>
  <dcterms:created xsi:type="dcterms:W3CDTF">2015-09-09T17:56:36Z</dcterms:created>
  <dcterms:modified xsi:type="dcterms:W3CDTF">2015-09-11T16:33:31Z</dcterms:modified>
</cp:coreProperties>
</file>